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<sst xmlns="http://schemas.openxmlformats.org/spreadsheetml/2006/main" count="94" uniqueCount="57">
  <si>
    <t>赣州市江南宋城历史文化旅游区2023~2024年度绿化管养服务单位采购招标报价清单</t>
  </si>
  <si>
    <r>
      <t xml:space="preserve">1、本项目采购控制价（投标最高限价）为投标含税总金额≤618000.00元，其中绿化管养服务含税总金额须≤35.5万元/年，时花供应含税总金额须≤26.3万元。招标控制价为最高投标限价，含税报价超出上述任意一项控制价视为无效投标。以不含税投标总价进行评标。
</t>
    </r>
    <r>
      <rPr>
        <sz val="10"/>
        <rFont val="仿宋"/>
        <charset val="134"/>
      </rPr>
      <t xml:space="preserve">2、绿化管养服务费用为按月总价包干，每月按当月考核得分情况结算当月的服务费用；时花供应及种植/布置为综合单价包干，按实际验收合格数量据实结算。报价包含人员、设备、产品、材料、机械、耗材等与完成绿化管养服务及时花供应、种植/布置相关的一切费用。
</t>
    </r>
    <r>
      <rPr>
        <sz val="10"/>
        <color rgb="FFFF0000"/>
        <rFont val="仿宋"/>
        <charset val="134"/>
      </rPr>
      <t>3、投标人仅需填写投标含税单价和增值税专票税率，其余为自动计算。</t>
    </r>
  </si>
  <si>
    <t>序号</t>
  </si>
  <si>
    <t>服务事项</t>
  </si>
  <si>
    <t>具体要求/
冠幅要求</t>
  </si>
  <si>
    <t>单位</t>
  </si>
  <si>
    <t>年度预计需求量</t>
  </si>
  <si>
    <t>投标不含税单价（元）A=C/(1+B)</t>
  </si>
  <si>
    <t>增值税专票税率B</t>
  </si>
  <si>
    <t>投标含税单价
（元）C</t>
  </si>
  <si>
    <t>备注</t>
  </si>
  <si>
    <t>一、绿化管养</t>
  </si>
  <si>
    <t>绿化管养服务</t>
  </si>
  <si>
    <t>详见采购文件</t>
  </si>
  <si>
    <t>平方米</t>
  </si>
  <si>
    <t>填写每月每平米单价</t>
  </si>
  <si>
    <t>（一）绿化管养服务不含税投标总价（12个月）=A*预计需求量*12个月</t>
  </si>
  <si>
    <t>（二）税金（12个月）=（三）-（一）</t>
  </si>
  <si>
    <t>（三）绿化管养服务含税投标总价（12个月）=C*预计需求量*12个月</t>
  </si>
  <si>
    <t>二、时花供应</t>
  </si>
  <si>
    <t>串串红</t>
  </si>
  <si>
    <t>30cm</t>
  </si>
  <si>
    <t>株</t>
  </si>
  <si>
    <t>含现场布置/种植</t>
  </si>
  <si>
    <t>赤壁</t>
  </si>
  <si>
    <t>孔雀草</t>
  </si>
  <si>
    <t>风铃</t>
  </si>
  <si>
    <t>35cm</t>
  </si>
  <si>
    <t>海裳</t>
  </si>
  <si>
    <t>25cm</t>
  </si>
  <si>
    <t>鼠尾草</t>
  </si>
  <si>
    <t>50cm</t>
  </si>
  <si>
    <t>三色菫</t>
  </si>
  <si>
    <t>矮牵牛</t>
  </si>
  <si>
    <t>15cm</t>
  </si>
  <si>
    <t>石竹</t>
  </si>
  <si>
    <t>三角梅大</t>
  </si>
  <si>
    <t>1.5米</t>
  </si>
  <si>
    <t>盆</t>
  </si>
  <si>
    <t>三角梅小</t>
  </si>
  <si>
    <t>非洲茉莉</t>
  </si>
  <si>
    <t>80cm</t>
  </si>
  <si>
    <t>月季花</t>
  </si>
  <si>
    <t>绣球</t>
  </si>
  <si>
    <t>杜娟</t>
  </si>
  <si>
    <t>45cm</t>
  </si>
  <si>
    <t>龙船花</t>
  </si>
  <si>
    <t>（四）时花供应不含税投标总价=A*预计需求量</t>
  </si>
  <si>
    <t>（五）税金=（六）-（四）</t>
  </si>
  <si>
    <t>（六）时花供应含税投标总价=C*预计需求量</t>
  </si>
  <si>
    <t>三、投标总价</t>
  </si>
  <si>
    <t>（七）不含税投标总价=（一）+（四）</t>
  </si>
  <si>
    <t>（八）税金=（九）-（七）</t>
  </si>
  <si>
    <t>（九）含税投标总价=（三）+（六）</t>
  </si>
  <si>
    <t>投标单位：(公章)</t>
  </si>
  <si>
    <t>投标单位法人/授权代表签字盖章：</t>
  </si>
  <si>
    <t>日期：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</si>
</sst>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name val="仿宋"/>
      <charset val="134"/>
    </font>
    <font>
      <b/>
      <sz val="16"/>
      <color theme="1"/>
      <name val="仿宋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2"/>
      <name val="仿宋"/>
      <charset val="134"/>
    </font>
    <font>
      <sz val="9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176" fontId="10" fillId="0" borderId="0" xfId="0" applyNumberFormat="1" applyFont="1" applyFill="1" applyBorder="1" applyAlignment="1" applyProtection="1">
      <alignment horizontal="left" vertical="center"/>
      <protection locked="0"/>
    </xf>
    <xf numFmtId="176" fontId="10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176" fontId="10" fillId="0" borderId="0" xfId="0" applyNumberFormat="1" applyFont="1" applyFill="1" applyBorder="1" applyAlignment="1" applyProtection="1">
      <alignment vertical="center"/>
    </xf>
    <xf numFmtId="176" fontId="11" fillId="0" borderId="1" xfId="0" applyNumberFormat="1" applyFont="1" applyFill="1" applyBorder="1" applyAlignment="1" applyProtection="1">
      <alignment vertical="center" wrapText="1"/>
      <protection locked="0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vertical="center"/>
      <protection locked="0"/>
    </xf>
    <xf numFmtId="176" fontId="1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3" topLeftCell="A20" activePane="bottomLeft" state="frozen"/>
      <selection/>
      <selection pane="bottomLeft" activeCell="E23" sqref="E23"/>
    </sheetView>
  </sheetViews>
  <sheetFormatPr defaultColWidth="9" defaultRowHeight="13.5"/>
  <cols>
    <col min="1" max="1" width="7" style="4" customWidth="1"/>
    <col min="2" max="2" width="33.375" style="5" customWidth="1"/>
    <col min="3" max="3" width="14.375" style="5" customWidth="1"/>
    <col min="4" max="4" width="5.875" style="5" customWidth="1"/>
    <col min="5" max="5" width="14.375" style="5" customWidth="1"/>
    <col min="6" max="6" width="15.875" style="5" customWidth="1"/>
    <col min="7" max="7" width="9.60833333333333" style="5" customWidth="1"/>
    <col min="8" max="8" width="18.625" style="5" customWidth="1"/>
    <col min="9" max="9" width="19.9166666666667" style="1" customWidth="1"/>
    <col min="10" max="10" width="11.5" style="1"/>
    <col min="11" max="16384" width="9" style="1"/>
  </cols>
  <sheetData>
    <row r="1" s="1" customFormat="1" ht="41.2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72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0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1" t="s">
        <v>10</v>
      </c>
    </row>
    <row r="4" s="1" customFormat="1" ht="27" customHeight="1" spans="1:9">
      <c r="A4" s="13" t="s">
        <v>11</v>
      </c>
      <c r="B4" s="14"/>
      <c r="C4" s="14"/>
      <c r="D4" s="14"/>
      <c r="E4" s="14"/>
      <c r="F4" s="14"/>
      <c r="G4" s="14"/>
      <c r="H4" s="14"/>
      <c r="I4" s="20"/>
    </row>
    <row r="5" s="1" customFormat="1" ht="27" customHeight="1" spans="1:9">
      <c r="A5" s="15">
        <v>1</v>
      </c>
      <c r="B5" s="16" t="s">
        <v>12</v>
      </c>
      <c r="C5" s="17" t="s">
        <v>13</v>
      </c>
      <c r="D5" s="17" t="s">
        <v>14</v>
      </c>
      <c r="E5" s="17">
        <v>35485</v>
      </c>
      <c r="F5" s="17">
        <f>H5/(1+G5)</f>
        <v>0</v>
      </c>
      <c r="G5" s="18"/>
      <c r="H5" s="19"/>
      <c r="I5" s="34" t="s">
        <v>15</v>
      </c>
    </row>
    <row r="6" s="1" customFormat="1" ht="27" customHeight="1" spans="1:9">
      <c r="A6" s="13" t="s">
        <v>16</v>
      </c>
      <c r="B6" s="14"/>
      <c r="C6" s="14"/>
      <c r="D6" s="14"/>
      <c r="E6" s="20"/>
      <c r="F6" s="21">
        <f>F5*E5*12</f>
        <v>0</v>
      </c>
      <c r="G6" s="22"/>
      <c r="H6" s="22"/>
      <c r="I6" s="35"/>
    </row>
    <row r="7" s="1" customFormat="1" ht="27" customHeight="1" spans="1:9">
      <c r="A7" s="13" t="s">
        <v>17</v>
      </c>
      <c r="B7" s="14"/>
      <c r="C7" s="14"/>
      <c r="D7" s="14"/>
      <c r="E7" s="20"/>
      <c r="F7" s="21">
        <f>F8-F6</f>
        <v>0</v>
      </c>
      <c r="G7" s="22"/>
      <c r="H7" s="22"/>
      <c r="I7" s="35"/>
    </row>
    <row r="8" s="1" customFormat="1" ht="27" customHeight="1" spans="1:9">
      <c r="A8" s="13" t="s">
        <v>18</v>
      </c>
      <c r="B8" s="14"/>
      <c r="C8" s="14"/>
      <c r="D8" s="14"/>
      <c r="E8" s="20"/>
      <c r="F8" s="21">
        <f>H5*E5*12</f>
        <v>0</v>
      </c>
      <c r="G8" s="22"/>
      <c r="H8" s="22"/>
      <c r="I8" s="35"/>
    </row>
    <row r="9" s="1" customFormat="1" ht="27" customHeight="1" spans="1:9">
      <c r="A9" s="13" t="s">
        <v>19</v>
      </c>
      <c r="B9" s="14"/>
      <c r="C9" s="14"/>
      <c r="D9" s="14"/>
      <c r="E9" s="14"/>
      <c r="F9" s="14"/>
      <c r="G9" s="14"/>
      <c r="H9" s="14"/>
      <c r="I9" s="20"/>
    </row>
    <row r="10" s="1" customFormat="1" ht="27" customHeight="1" spans="1:9">
      <c r="A10" s="15">
        <v>2</v>
      </c>
      <c r="B10" s="23" t="s">
        <v>20</v>
      </c>
      <c r="C10" s="17" t="s">
        <v>21</v>
      </c>
      <c r="D10" s="17" t="s">
        <v>22</v>
      </c>
      <c r="E10" s="17">
        <v>8000</v>
      </c>
      <c r="F10" s="17">
        <f t="shared" ref="F10:F25" si="0">H10/(1+G10)</f>
        <v>0</v>
      </c>
      <c r="G10" s="18"/>
      <c r="H10" s="19"/>
      <c r="I10" s="36" t="s">
        <v>23</v>
      </c>
    </row>
    <row r="11" s="1" customFormat="1" ht="27" customHeight="1" spans="1:9">
      <c r="A11" s="15">
        <v>3</v>
      </c>
      <c r="B11" s="23" t="s">
        <v>24</v>
      </c>
      <c r="C11" s="17" t="s">
        <v>21</v>
      </c>
      <c r="D11" s="17" t="s">
        <v>22</v>
      </c>
      <c r="E11" s="17">
        <v>8000</v>
      </c>
      <c r="F11" s="17">
        <f t="shared" si="0"/>
        <v>0</v>
      </c>
      <c r="G11" s="18"/>
      <c r="H11" s="19"/>
      <c r="I11" s="36" t="s">
        <v>23</v>
      </c>
    </row>
    <row r="12" s="1" customFormat="1" ht="27" customHeight="1" spans="1:9">
      <c r="A12" s="15">
        <v>4</v>
      </c>
      <c r="B12" s="23" t="s">
        <v>25</v>
      </c>
      <c r="C12" s="17" t="s">
        <v>21</v>
      </c>
      <c r="D12" s="17" t="s">
        <v>22</v>
      </c>
      <c r="E12" s="17">
        <v>8000</v>
      </c>
      <c r="F12" s="17">
        <f t="shared" si="0"/>
        <v>0</v>
      </c>
      <c r="G12" s="18"/>
      <c r="H12" s="19"/>
      <c r="I12" s="36" t="s">
        <v>23</v>
      </c>
    </row>
    <row r="13" s="1" customFormat="1" ht="27" customHeight="1" spans="1:9">
      <c r="A13" s="15">
        <v>5</v>
      </c>
      <c r="B13" s="23" t="s">
        <v>26</v>
      </c>
      <c r="C13" s="17" t="s">
        <v>27</v>
      </c>
      <c r="D13" s="17" t="s">
        <v>22</v>
      </c>
      <c r="E13" s="17">
        <v>4000</v>
      </c>
      <c r="F13" s="17">
        <f t="shared" si="0"/>
        <v>0</v>
      </c>
      <c r="G13" s="18"/>
      <c r="H13" s="19"/>
      <c r="I13" s="36" t="s">
        <v>23</v>
      </c>
    </row>
    <row r="14" s="1" customFormat="1" ht="27" customHeight="1" spans="1:9">
      <c r="A14" s="15">
        <v>6</v>
      </c>
      <c r="B14" s="23" t="s">
        <v>28</v>
      </c>
      <c r="C14" s="17" t="s">
        <v>29</v>
      </c>
      <c r="D14" s="17" t="s">
        <v>22</v>
      </c>
      <c r="E14" s="17">
        <v>8000</v>
      </c>
      <c r="F14" s="17">
        <f t="shared" si="0"/>
        <v>0</v>
      </c>
      <c r="G14" s="18"/>
      <c r="H14" s="19"/>
      <c r="I14" s="36" t="s">
        <v>23</v>
      </c>
    </row>
    <row r="15" s="1" customFormat="1" ht="27" customHeight="1" spans="1:9">
      <c r="A15" s="15">
        <v>7</v>
      </c>
      <c r="B15" s="23" t="s">
        <v>30</v>
      </c>
      <c r="C15" s="17" t="s">
        <v>31</v>
      </c>
      <c r="D15" s="17" t="s">
        <v>22</v>
      </c>
      <c r="E15" s="17">
        <v>8000</v>
      </c>
      <c r="F15" s="17">
        <f t="shared" si="0"/>
        <v>0</v>
      </c>
      <c r="G15" s="18"/>
      <c r="H15" s="19"/>
      <c r="I15" s="36" t="s">
        <v>23</v>
      </c>
    </row>
    <row r="16" s="1" customFormat="1" ht="27" customHeight="1" spans="1:9">
      <c r="A16" s="15">
        <v>8</v>
      </c>
      <c r="B16" s="23" t="s">
        <v>32</v>
      </c>
      <c r="C16" s="17" t="s">
        <v>29</v>
      </c>
      <c r="D16" s="17" t="s">
        <v>22</v>
      </c>
      <c r="E16" s="17">
        <v>4000</v>
      </c>
      <c r="F16" s="17">
        <f t="shared" si="0"/>
        <v>0</v>
      </c>
      <c r="G16" s="18"/>
      <c r="H16" s="19"/>
      <c r="I16" s="36" t="s">
        <v>23</v>
      </c>
    </row>
    <row r="17" s="1" customFormat="1" ht="27" customHeight="1" spans="1:9">
      <c r="A17" s="15">
        <v>9</v>
      </c>
      <c r="B17" s="23" t="s">
        <v>33</v>
      </c>
      <c r="C17" s="17" t="s">
        <v>34</v>
      </c>
      <c r="D17" s="17" t="s">
        <v>22</v>
      </c>
      <c r="E17" s="17">
        <v>8000</v>
      </c>
      <c r="F17" s="17">
        <f t="shared" si="0"/>
        <v>0</v>
      </c>
      <c r="G17" s="18"/>
      <c r="H17" s="19"/>
      <c r="I17" s="36" t="s">
        <v>23</v>
      </c>
    </row>
    <row r="18" s="1" customFormat="1" ht="27" customHeight="1" spans="1:9">
      <c r="A18" s="15">
        <v>10</v>
      </c>
      <c r="B18" s="23" t="s">
        <v>35</v>
      </c>
      <c r="C18" s="17" t="s">
        <v>29</v>
      </c>
      <c r="D18" s="17" t="s">
        <v>22</v>
      </c>
      <c r="E18" s="17">
        <v>8000</v>
      </c>
      <c r="F18" s="17">
        <f t="shared" si="0"/>
        <v>0</v>
      </c>
      <c r="G18" s="18"/>
      <c r="H18" s="19"/>
      <c r="I18" s="36" t="s">
        <v>23</v>
      </c>
    </row>
    <row r="19" s="1" customFormat="1" ht="27" customHeight="1" spans="1:9">
      <c r="A19" s="15">
        <v>11</v>
      </c>
      <c r="B19" s="23" t="s">
        <v>36</v>
      </c>
      <c r="C19" s="17" t="s">
        <v>37</v>
      </c>
      <c r="D19" s="17" t="s">
        <v>38</v>
      </c>
      <c r="E19" s="17">
        <v>30</v>
      </c>
      <c r="F19" s="17">
        <f t="shared" si="0"/>
        <v>0</v>
      </c>
      <c r="G19" s="18"/>
      <c r="H19" s="19"/>
      <c r="I19" s="36" t="s">
        <v>23</v>
      </c>
    </row>
    <row r="20" s="1" customFormat="1" ht="27" customHeight="1" spans="1:9">
      <c r="A20" s="15">
        <v>12</v>
      </c>
      <c r="B20" s="23" t="s">
        <v>39</v>
      </c>
      <c r="C20" s="17" t="s">
        <v>31</v>
      </c>
      <c r="D20" s="17" t="s">
        <v>38</v>
      </c>
      <c r="E20" s="17">
        <v>200</v>
      </c>
      <c r="F20" s="17">
        <f t="shared" si="0"/>
        <v>0</v>
      </c>
      <c r="G20" s="18"/>
      <c r="H20" s="19"/>
      <c r="I20" s="36" t="s">
        <v>23</v>
      </c>
    </row>
    <row r="21" s="1" customFormat="1" ht="27" customHeight="1" spans="1:9">
      <c r="A21" s="15">
        <v>13</v>
      </c>
      <c r="B21" s="23" t="s">
        <v>40</v>
      </c>
      <c r="C21" s="17" t="s">
        <v>41</v>
      </c>
      <c r="D21" s="17" t="s">
        <v>38</v>
      </c>
      <c r="E21" s="17">
        <v>30</v>
      </c>
      <c r="F21" s="17">
        <f t="shared" si="0"/>
        <v>0</v>
      </c>
      <c r="G21" s="18"/>
      <c r="H21" s="19"/>
      <c r="I21" s="36" t="s">
        <v>23</v>
      </c>
    </row>
    <row r="22" s="1" customFormat="1" ht="27" customHeight="1" spans="1:9">
      <c r="A22" s="15">
        <v>14</v>
      </c>
      <c r="B22" s="23" t="s">
        <v>42</v>
      </c>
      <c r="C22" s="17" t="s">
        <v>21</v>
      </c>
      <c r="D22" s="17" t="s">
        <v>38</v>
      </c>
      <c r="E22" s="17">
        <v>200</v>
      </c>
      <c r="F22" s="17">
        <f t="shared" si="0"/>
        <v>0</v>
      </c>
      <c r="G22" s="18"/>
      <c r="H22" s="19"/>
      <c r="I22" s="36" t="s">
        <v>23</v>
      </c>
    </row>
    <row r="23" s="1" customFormat="1" ht="27" customHeight="1" spans="1:9">
      <c r="A23" s="15">
        <v>15</v>
      </c>
      <c r="B23" s="23" t="s">
        <v>43</v>
      </c>
      <c r="C23" s="17" t="s">
        <v>31</v>
      </c>
      <c r="D23" s="17" t="s">
        <v>38</v>
      </c>
      <c r="E23" s="17">
        <v>200</v>
      </c>
      <c r="F23" s="17">
        <f t="shared" si="0"/>
        <v>0</v>
      </c>
      <c r="G23" s="18"/>
      <c r="H23" s="19"/>
      <c r="I23" s="36" t="s">
        <v>23</v>
      </c>
    </row>
    <row r="24" s="1" customFormat="1" ht="27" customHeight="1" spans="1:9">
      <c r="A24" s="15">
        <v>16</v>
      </c>
      <c r="B24" s="23" t="s">
        <v>44</v>
      </c>
      <c r="C24" s="17" t="s">
        <v>45</v>
      </c>
      <c r="D24" s="17" t="s">
        <v>38</v>
      </c>
      <c r="E24" s="17">
        <v>200</v>
      </c>
      <c r="F24" s="17">
        <f t="shared" si="0"/>
        <v>0</v>
      </c>
      <c r="G24" s="18"/>
      <c r="H24" s="19"/>
      <c r="I24" s="36" t="s">
        <v>23</v>
      </c>
    </row>
    <row r="25" s="1" customFormat="1" ht="27" customHeight="1" spans="1:9">
      <c r="A25" s="15">
        <v>17</v>
      </c>
      <c r="B25" s="23" t="s">
        <v>46</v>
      </c>
      <c r="C25" s="17" t="s">
        <v>27</v>
      </c>
      <c r="D25" s="17" t="s">
        <v>38</v>
      </c>
      <c r="E25" s="17">
        <v>200</v>
      </c>
      <c r="F25" s="17">
        <f t="shared" si="0"/>
        <v>0</v>
      </c>
      <c r="G25" s="18"/>
      <c r="H25" s="19"/>
      <c r="I25" s="36" t="s">
        <v>23</v>
      </c>
    </row>
    <row r="26" s="1" customFormat="1" ht="27" customHeight="1" spans="1:9">
      <c r="A26" s="13" t="s">
        <v>47</v>
      </c>
      <c r="B26" s="14"/>
      <c r="C26" s="14"/>
      <c r="D26" s="14"/>
      <c r="E26" s="20"/>
      <c r="F26" s="21">
        <f>SUMPRODUCT(E10:E25,F10:F25)</f>
        <v>0</v>
      </c>
      <c r="G26" s="22"/>
      <c r="H26" s="22"/>
      <c r="I26" s="35"/>
    </row>
    <row r="27" s="1" customFormat="1" ht="27" customHeight="1" spans="1:9">
      <c r="A27" s="13" t="s">
        <v>48</v>
      </c>
      <c r="B27" s="14"/>
      <c r="C27" s="14"/>
      <c r="D27" s="14"/>
      <c r="E27" s="20"/>
      <c r="F27" s="21">
        <f>F28-F26</f>
        <v>0</v>
      </c>
      <c r="G27" s="22"/>
      <c r="H27" s="22"/>
      <c r="I27" s="35"/>
    </row>
    <row r="28" s="1" customFormat="1" ht="27" customHeight="1" spans="1:9">
      <c r="A28" s="13" t="s">
        <v>49</v>
      </c>
      <c r="B28" s="14"/>
      <c r="C28" s="14"/>
      <c r="D28" s="14"/>
      <c r="E28" s="20"/>
      <c r="F28" s="21">
        <f>SUMPRODUCT(E10:E25,H10:H25)</f>
        <v>0</v>
      </c>
      <c r="G28" s="22"/>
      <c r="H28" s="22"/>
      <c r="I28" s="35"/>
    </row>
    <row r="29" s="1" customFormat="1" ht="27" customHeight="1" spans="1:9">
      <c r="A29" s="13" t="s">
        <v>50</v>
      </c>
      <c r="B29" s="14"/>
      <c r="C29" s="14"/>
      <c r="D29" s="14"/>
      <c r="E29" s="14"/>
      <c r="F29" s="14"/>
      <c r="G29" s="14"/>
      <c r="H29" s="14"/>
      <c r="I29" s="20"/>
    </row>
    <row r="30" s="1" customFormat="1" ht="27" customHeight="1" spans="1:9">
      <c r="A30" s="24" t="s">
        <v>51</v>
      </c>
      <c r="B30" s="25"/>
      <c r="C30" s="25"/>
      <c r="D30" s="25"/>
      <c r="E30" s="26"/>
      <c r="F30" s="21">
        <f>F26+F6</f>
        <v>0</v>
      </c>
      <c r="G30" s="22"/>
      <c r="H30" s="22"/>
      <c r="I30" s="35"/>
    </row>
    <row r="31" s="1" customFormat="1" ht="27" customHeight="1" spans="1:9">
      <c r="A31" s="24" t="s">
        <v>52</v>
      </c>
      <c r="B31" s="25"/>
      <c r="C31" s="25"/>
      <c r="D31" s="25"/>
      <c r="E31" s="26"/>
      <c r="F31" s="21">
        <f>F32-F30</f>
        <v>0</v>
      </c>
      <c r="G31" s="22">
        <f>G32-F30</f>
        <v>0</v>
      </c>
      <c r="H31" s="22"/>
      <c r="I31" s="35"/>
    </row>
    <row r="32" s="1" customFormat="1" ht="27" customHeight="1" spans="1:9">
      <c r="A32" s="24" t="s">
        <v>53</v>
      </c>
      <c r="B32" s="25"/>
      <c r="C32" s="25"/>
      <c r="D32" s="25"/>
      <c r="E32" s="26"/>
      <c r="F32" s="21">
        <f>F28+F8</f>
        <v>0</v>
      </c>
      <c r="G32" s="22"/>
      <c r="H32" s="22"/>
      <c r="I32" s="35"/>
    </row>
    <row r="33" s="2" customFormat="1" ht="18.75" customHeight="1" spans="1:9">
      <c r="A33" s="27"/>
      <c r="B33" s="28"/>
      <c r="C33" s="28"/>
      <c r="D33" s="28"/>
      <c r="E33" s="28"/>
      <c r="F33" s="28"/>
      <c r="G33" s="28"/>
      <c r="H33" s="28"/>
      <c r="I33" s="29"/>
    </row>
    <row r="34" s="2" customFormat="1" spans="1:9">
      <c r="A34" s="27"/>
      <c r="B34" s="29"/>
      <c r="C34" s="29"/>
      <c r="D34" s="29"/>
      <c r="E34" s="29"/>
      <c r="F34" s="29"/>
      <c r="G34" s="29"/>
      <c r="H34" s="29"/>
      <c r="I34" s="29"/>
    </row>
    <row r="35" s="3" customFormat="1" ht="14.25" spans="1:9">
      <c r="A35" s="30" t="s">
        <v>54</v>
      </c>
      <c r="B35" s="31"/>
      <c r="C35" s="31"/>
      <c r="D35" s="31"/>
      <c r="E35" s="31"/>
      <c r="F35" s="31"/>
      <c r="G35" s="31"/>
      <c r="H35" s="31"/>
      <c r="I35" s="29"/>
    </row>
    <row r="36" s="3" customFormat="1" ht="14.25" spans="1:9">
      <c r="A36" s="32"/>
      <c r="B36" s="31"/>
      <c r="I36" s="29"/>
    </row>
    <row r="37" s="3" customFormat="1" ht="14.25" spans="1:8">
      <c r="A37" s="30" t="s">
        <v>55</v>
      </c>
      <c r="B37" s="31"/>
      <c r="C37" s="31"/>
      <c r="D37" s="31"/>
      <c r="E37" s="31"/>
      <c r="F37" s="31"/>
      <c r="G37" s="31"/>
      <c r="H37" s="31"/>
    </row>
    <row r="38" s="3" customFormat="1" ht="14.25" spans="1:9">
      <c r="A38" s="32"/>
      <c r="B38" s="31"/>
      <c r="I38" s="29"/>
    </row>
    <row r="39" s="3" customFormat="1" ht="14.25" spans="1:9">
      <c r="A39" s="32"/>
      <c r="B39" s="31"/>
      <c r="I39" s="29"/>
    </row>
    <row r="40" s="3" customFormat="1" ht="19.5" customHeight="1" spans="1:9">
      <c r="A40" s="30" t="s">
        <v>56</v>
      </c>
      <c r="B40" s="31"/>
      <c r="C40" s="31"/>
      <c r="D40" s="31"/>
      <c r="E40" s="31"/>
      <c r="F40" s="31"/>
      <c r="G40" s="31"/>
      <c r="H40" s="31"/>
      <c r="I40" s="29"/>
    </row>
    <row r="41" s="2" customFormat="1" spans="1:9">
      <c r="A41" s="27"/>
      <c r="B41" s="29"/>
      <c r="H41" s="29"/>
      <c r="I41" s="29"/>
    </row>
    <row r="42" s="1" customFormat="1" spans="1:9">
      <c r="A42" s="4"/>
      <c r="B42" s="33"/>
      <c r="C42" s="33"/>
      <c r="D42" s="33"/>
      <c r="E42" s="33"/>
      <c r="F42" s="33"/>
      <c r="G42" s="33"/>
      <c r="H42" s="33"/>
      <c r="I42" s="37"/>
    </row>
    <row r="43" s="1" customFormat="1" spans="1:9">
      <c r="A43" s="4"/>
      <c r="B43" s="33"/>
      <c r="C43" s="33"/>
      <c r="D43" s="33"/>
      <c r="E43" s="33"/>
      <c r="F43" s="33"/>
      <c r="G43" s="33"/>
      <c r="H43" s="33"/>
      <c r="I43" s="37"/>
    </row>
    <row r="44" s="1" customFormat="1" spans="1:9">
      <c r="A44" s="4"/>
      <c r="B44" s="33"/>
      <c r="C44" s="33"/>
      <c r="D44" s="33"/>
      <c r="E44" s="33"/>
      <c r="F44" s="33"/>
      <c r="G44" s="33"/>
      <c r="H44" s="33"/>
      <c r="I44" s="37"/>
    </row>
    <row r="45" s="1" customFormat="1" spans="1:9">
      <c r="A45" s="4"/>
      <c r="B45" s="5"/>
      <c r="C45" s="5"/>
      <c r="D45" s="5"/>
      <c r="E45" s="5"/>
      <c r="F45" s="5"/>
      <c r="G45" s="5"/>
      <c r="H45" s="5"/>
      <c r="I45" s="37"/>
    </row>
  </sheetData>
  <sheetProtection password="CB47" sheet="1" objects="1"/>
  <mergeCells count="26">
    <mergeCell ref="A1:I1"/>
    <mergeCell ref="A2:I2"/>
    <mergeCell ref="A4:I4"/>
    <mergeCell ref="A6:E6"/>
    <mergeCell ref="F6:I6"/>
    <mergeCell ref="A7:E7"/>
    <mergeCell ref="F7:I7"/>
    <mergeCell ref="A8:E8"/>
    <mergeCell ref="F8:I8"/>
    <mergeCell ref="A9:I9"/>
    <mergeCell ref="A26:E26"/>
    <mergeCell ref="F26:I26"/>
    <mergeCell ref="A27:E27"/>
    <mergeCell ref="F27:I27"/>
    <mergeCell ref="A28:E28"/>
    <mergeCell ref="F28:I28"/>
    <mergeCell ref="A29:I29"/>
    <mergeCell ref="A30:E30"/>
    <mergeCell ref="F30:I30"/>
    <mergeCell ref="A31:E31"/>
    <mergeCell ref="F31:I31"/>
    <mergeCell ref="A32:E32"/>
    <mergeCell ref="F32:I32"/>
    <mergeCell ref="A35:H35"/>
    <mergeCell ref="A37:H37"/>
    <mergeCell ref="A40:H40"/>
  </mergeCells>
  <printOptions horizontalCentered="1"/>
  <pageMargins left="0.156944444444444" right="0.156944444444444" top="0.196527777777778" bottom="0.156944444444444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2023-03-20T02:19:00Z</dcterms:created>
  <dcterms:modified xsi:type="dcterms:W3CDTF">2023-04-23T08:32:25Z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D76E48B890F34DC4AA3FD685836181FA</vt:lpwstr>
  </property>
  <property fmtid="{D5CDD505-2E9C-101B-9397-08002B2CF9AE}" pid="3" name="KSOProductBuildVer">
    <vt:lpwstr>2052-11.1.0.14036</vt:lpwstr>
  </property>
</Properties>
</file>